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13_ncr:1_{185EB22C-B828-4CF5-853F-83A0A0544E2C}" xr6:coauthVersionLast="46" xr6:coauthVersionMax="46" xr10:uidLastSave="{00000000-0000-0000-0000-000000000000}"/>
  <bookViews>
    <workbookView xWindow="-108" yWindow="-108" windowWidth="19416" windowHeight="10416" firstSheet="2" activeTab="3" xr2:uid="{00000000-000D-0000-FFFF-FFFF00000000}"/>
  </bookViews>
  <sheets>
    <sheet name="Comentarios" sheetId="30" r:id="rId1"/>
    <sheet name="Comentario CORRESP" sheetId="29" r:id="rId2"/>
    <sheet name="Cadastro Clientes" sheetId="25" r:id="rId3"/>
    <sheet name="Ex_Procv_Mod_I_Clientes" sheetId="24" r:id="rId4"/>
  </sheets>
  <definedNames>
    <definedName name="a" hidden="1">{"azul",#N/A,FALSE,"geral";"verde",#N/A,FALSE,"geral";"vermelho",#N/A,FALSE,"geral"}</definedName>
    <definedName name="anscount" hidden="1">5</definedName>
    <definedName name="b" hidden="1">{"azul",#N/A,FALSE,"geral";"verde",#N/A,FALSE,"geral";"vermelho",#N/A,FALSE,"geral"}</definedName>
    <definedName name="ba" hidden="1">{"azul",#N/A,FALSE,"geral";"verde",#N/A,FALSE,"geral";"vermelho",#N/A,FALSE,"geral"}</definedName>
    <definedName name="CLIENTES">'Cadastro Clientes'!$A$2:$K$18</definedName>
    <definedName name="COLUNAS">'Cadastro Clientes'!$A$1:$K$1</definedName>
    <definedName name="conf" hidden="1">{"azul",#N/A,FALSE,"geral";"verde",#N/A,FALSE,"geral";"vermelho",#N/A,FALSE,"geral"}</definedName>
    <definedName name="conf1" hidden="1">{"azul",#N/A,FALSE,"geral";"verde",#N/A,FALSE,"geral";"vermelho",#N/A,FALSE,"geral"}</definedName>
    <definedName name="d" hidden="1">{"azul",#N/A,FALSE,"geral";"verde",#N/A,FALSE,"geral";"vermelho",#N/A,FALSE,"geral"}</definedName>
    <definedName name="da" hidden="1">{"azul",#N/A,FALSE,"geral";"verde",#N/A,FALSE,"geral";"vermelho",#N/A,FALSE,"geral"}</definedName>
    <definedName name="DFDFD" hidden="1">{#N/A,"Médio",TRUE,"Plan30";"3º Trimestre Geral",#N/A,TRUE,"1º Trimestre"}</definedName>
    <definedName name="e" hidden="1">{"azul",#N/A,FALSE,"geral";"verde",#N/A,FALSE,"geral";"vermelho",#N/A,FALSE,"geral"}</definedName>
    <definedName name="ea" hidden="1">{"azul",#N/A,FALSE,"geral";"verde",#N/A,FALSE,"geral";"vermelho",#N/A,FALSE,"geral"}</definedName>
    <definedName name="EXER" hidden="1">{"azul",#N/A,FALSE,"geral";"verde",#N/A,FALSE,"geral";"vermelho",#N/A,FALSE,"geral"}</definedName>
    <definedName name="exercicio2" hidden="1">{"azul",#N/A,FALSE,"geral";"verde",#N/A,FALSE,"geral";"vermelho",#N/A,FALSE,"geral"}</definedName>
    <definedName name="g" hidden="1">{"normal","argentina",FALSE,"cenários e solver";#N/A,#N/A,FALSE,"banco de dados"}</definedName>
    <definedName name="h" hidden="1">{"azul",#N/A,FALSE,"geral";"verde",#N/A,FALSE,"geral";"vermelho",#N/A,FALSE,"geral"}</definedName>
    <definedName name="limcount" hidden="1">1</definedName>
    <definedName name="QW" hidden="1">#REF!</definedName>
    <definedName name="Resumo" hidden="1">{"azul",#N/A,FALSE,"geral";"verde",#N/A,FALSE,"geral";"vermelho",#N/A,FALSE,"geral"}</definedName>
    <definedName name="resumoa" hidden="1">{"azul",#N/A,FALSE,"geral";"verde",#N/A,FALSE,"geral";"vermelho",#N/A,FALSE,"geral"}</definedName>
    <definedName name="sencount" hidden="1">1</definedName>
    <definedName name="solver_lhs0" localSheetId="2" hidden="1">#REF!</definedName>
    <definedName name="solver_lhs0" hidden="1">#REF!</definedName>
    <definedName name="solver_lhs10" localSheetId="2" hidden="1">#REF!</definedName>
    <definedName name="solver_lhs10" hidden="1">#REF!</definedName>
    <definedName name="solver_lhs11" localSheetId="2" hidden="1">#REF!</definedName>
    <definedName name="solver_lhs11" hidden="1">#REF!</definedName>
    <definedName name="solver_lhs12" localSheetId="2" hidden="1">#REF!</definedName>
    <definedName name="solver_lhs12" hidden="1">#REF!</definedName>
    <definedName name="solver_lhs7" localSheetId="2" hidden="1">#REF!</definedName>
    <definedName name="solver_lhs7" hidden="1">#REF!</definedName>
    <definedName name="solver_lhs8" localSheetId="2" hidden="1">#REF!</definedName>
    <definedName name="solver_lhs8" hidden="1">#REF!</definedName>
    <definedName name="solver_lhs9" localSheetId="2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2" hidden="1">#REF!</definedName>
    <definedName name="solver_rhs10" hidden="1">#REF!</definedName>
    <definedName name="solver_rhs11" localSheetId="2" hidden="1">número</definedName>
    <definedName name="solver_rhs11" hidden="1">número</definedName>
    <definedName name="solver_rhs12" localSheetId="2" hidden="1">número</definedName>
    <definedName name="solver_rhs12" hidden="1">número</definedName>
    <definedName name="solver_rhs7" localSheetId="2" hidden="1">#REF!</definedName>
    <definedName name="solver_rhs7" hidden="1">#REF!</definedName>
    <definedName name="solver_rhs8" localSheetId="2" hidden="1">#REF!</definedName>
    <definedName name="solver_rhs8" hidden="1">#REF!</definedName>
    <definedName name="solver_rhs9" localSheetId="2" hidden="1">#REF!</definedName>
    <definedName name="solver_rhs9" hidden="1">#REF!</definedName>
    <definedName name="solver_tmp" hidden="1">0</definedName>
    <definedName name="teste" hidden="1">{"normal","argentina",FALSE,"cenários e solver";#N/A,#N/A,FALSE,"banco de dados"}</definedName>
    <definedName name="v" hidden="1">{"normal","argentina",FALSE,"cenários e solver";#N/A,#N/A,FALSE,"banco de dados"}</definedName>
    <definedName name="vandasa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wrf" hidden="1">{"Normal","receita baixa",TRUE,"CENÁRIO ATUAL";"Linhas de Totais","despesa alta",TRUE,"CENÁRIO ATUAL";"Primeiros Meses","despesa baixa",TRUE,"CENÁRIO ATUAL";"Últimos Meses","receita alta",TRUE,"CENÁRIO ATUAL"}</definedName>
    <definedName name="wrn.Alfa." hidden="1">{#N/A,"Médio",TRUE,"Plan30";"3º Trimestre Geral",#N/A,TRUE,"1º Trimestre"}</definedName>
    <definedName name="wrn.aula." hidden="1">{"azul",#N/A,FALSE,"geral";"verde",#N/A,FALSE,"geral";"vermelho",#N/A,FALSE,"geral"}</definedName>
    <definedName name="wrn.aulaa" hidden="1">{"azul",#N/A,FALSE,"geral";"verde",#N/A,FALSE,"geral";"vermelho",#N/A,FALSE,"geral"}</definedName>
    <definedName name="wrn.Bom." hidden="1">{#N/A,"Bom",FALSE,"Cenario 34"}</definedName>
    <definedName name="wrn.Cenários." hidden="1">{"Todos os estados",#N/A,TRUE,"Exibição 41";"Todos os estados",#N/A,TRUE,"Exibição 41";#N/A,"Ruim",TRUE,"Cenario 34";#N/A,"Médio",TRUE,"Cenario 34";#N/A,"Bom",TRUE,"Cenario 34";#N/A,"Excelente",TRUE,"Cenario 34"}</definedName>
    <definedName name="wrn.Colar._.com._.vinculo." hidden="1">{#N/A,#N/A,FALSE,"Colar com vinculo"}</definedName>
    <definedName name="wrn.Colar._.Especial." hidden="1">{#N/A,#N/A,FALSE,"Colar especial"}</definedName>
    <definedName name="wrn.fluxo._.de._.caixa." hidden="1">{"normal","argentina",FALSE,"cenários e solver";#N/A,#N/A,FALSE,"banco de dados"}</definedName>
    <definedName name="wrn.Mensal." hidden="1">{"Integral",#N/A,FALSE,"Plan1"}</definedName>
    <definedName name="wrn.Minas._.Gerais." hidden="1">{"Minas Gerais",#N/A,FALSE,"Exibição 41"}</definedName>
    <definedName name="wrn.Referencias." hidden="1">{#N/A,#N/A,FALSE,"Referencia"}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elata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ório._.Mensal." hidden="1">{"Modo1","Otimista",FALSE,"Orçamento Pessoal"}</definedName>
    <definedName name="wrn.Ruim." hidden="1">{#N/A,"Ruim",FALSE,"Cenario 34"}</definedName>
    <definedName name="wrn.Santa._.Catarina." hidden="1">{"Santa Catarina",#N/A,FALSE,"Exibição 41"}</definedName>
    <definedName name="wrn.São._.Paulo_._.Minas._.Gerais." hidden="1">{"São Paulo",#N/A,TRUE,"Exibição 41";"Minas Gerais",#N/A,TRUE,"Exibição 41"}</definedName>
    <definedName name="yu" hidden="1">{"normal","argentina",FALSE,"cenários e solver";#N/A,#N/A,FALSE,"banco de dados"}</definedName>
  </definedNames>
  <calcPr calcId="181029"/>
</workbook>
</file>

<file path=xl/calcChain.xml><?xml version="1.0" encoding="utf-8"?>
<calcChain xmlns="http://schemas.openxmlformats.org/spreadsheetml/2006/main">
  <c r="D4" i="24" l="1"/>
  <c r="D5" i="24"/>
  <c r="D6" i="24"/>
  <c r="D7" i="24"/>
  <c r="D8" i="24"/>
  <c r="D9" i="24"/>
  <c r="D10" i="24"/>
  <c r="D11" i="24"/>
  <c r="D12" i="24"/>
  <c r="C4" i="24"/>
  <c r="C5" i="24"/>
  <c r="C6" i="24"/>
  <c r="C7" i="24"/>
  <c r="C8" i="24"/>
  <c r="C9" i="24"/>
  <c r="C10" i="24"/>
  <c r="C11" i="24"/>
  <c r="C12" i="24"/>
  <c r="C5" i="29"/>
  <c r="H6" i="29"/>
  <c r="C6" i="29"/>
  <c r="H7" i="29"/>
</calcChain>
</file>

<file path=xl/sharedStrings.xml><?xml version="1.0" encoding="utf-8"?>
<sst xmlns="http://schemas.openxmlformats.org/spreadsheetml/2006/main" count="176" uniqueCount="113">
  <si>
    <t>São Paulo</t>
  </si>
  <si>
    <t>SP</t>
  </si>
  <si>
    <t>Data</t>
  </si>
  <si>
    <t>Melissa Bonelli Santana</t>
  </si>
  <si>
    <t>Nome</t>
  </si>
  <si>
    <t>Endereço</t>
  </si>
  <si>
    <t>Bairro</t>
  </si>
  <si>
    <t>Cidade</t>
  </si>
  <si>
    <t>UF</t>
  </si>
  <si>
    <t>País</t>
  </si>
  <si>
    <t>Telefone</t>
  </si>
  <si>
    <t>Valor da Compra</t>
  </si>
  <si>
    <t>Código</t>
  </si>
  <si>
    <t>Nome Completo</t>
  </si>
  <si>
    <t>Maria</t>
  </si>
  <si>
    <t>Maria Pereira do Nascimento</t>
  </si>
  <si>
    <t>Rua Jair Salvarani, 256</t>
  </si>
  <si>
    <t>Jd. Armenia</t>
  </si>
  <si>
    <t>Brasil</t>
  </si>
  <si>
    <t>Sergio</t>
  </si>
  <si>
    <t>Sergio Sampaio</t>
  </si>
  <si>
    <t>Alameda das Laranjeiras, 768</t>
  </si>
  <si>
    <t>Socorro</t>
  </si>
  <si>
    <t>Eduardo</t>
  </si>
  <si>
    <t>Eduardo Amaral Rodrigues</t>
  </si>
  <si>
    <t>Rua Frei Antonio dos Santos, 351</t>
  </si>
  <si>
    <t>Interlagos</t>
  </si>
  <si>
    <t>Melissa</t>
  </si>
  <si>
    <t>Av. Narciso Yague Guimarães, 888</t>
  </si>
  <si>
    <t>Moema</t>
  </si>
  <si>
    <t>Carlos</t>
  </si>
  <si>
    <t>Carlos Silva</t>
  </si>
  <si>
    <t>Rua Luís Cerqueira Filho, 544</t>
  </si>
  <si>
    <t>Perdizes</t>
  </si>
  <si>
    <t>Antonia</t>
  </si>
  <si>
    <t>Antonia Senna</t>
  </si>
  <si>
    <t>Av. Ricardo Vilela, 1984</t>
  </si>
  <si>
    <t>Jd. Vera Cruz</t>
  </si>
  <si>
    <t>Marcio</t>
  </si>
  <si>
    <t>Marcio Ferreira Cardoso</t>
  </si>
  <si>
    <t>Rua São Luís, 62</t>
  </si>
  <si>
    <t>Vl. Madalena</t>
  </si>
  <si>
    <t>Antonia de Souza</t>
  </si>
  <si>
    <t>Rua Francisco Xavier, 2687</t>
  </si>
  <si>
    <t>Santana</t>
  </si>
  <si>
    <t>Tatiana</t>
  </si>
  <si>
    <t>Tatiana Vergueiro Oliveira</t>
  </si>
  <si>
    <t>Av. Clemente Batista, 1333</t>
  </si>
  <si>
    <t>Tatuapé</t>
  </si>
  <si>
    <t>Melissa Nogueira de Mello</t>
  </si>
  <si>
    <t>Av. Noronha Fernandes, 554</t>
  </si>
  <si>
    <t>Vl. Maria</t>
  </si>
  <si>
    <t>Carlos dos Reis</t>
  </si>
  <si>
    <t>Rua Padre João Calixto, 716</t>
  </si>
  <si>
    <t>Alfredo</t>
  </si>
  <si>
    <t xml:space="preserve">Alfredo Rossi </t>
  </si>
  <si>
    <t>Rua Santa Rita, 829</t>
  </si>
  <si>
    <t>Belem</t>
  </si>
  <si>
    <t>Leopoldo</t>
  </si>
  <si>
    <t>Leopoldo Augusto Sampaio</t>
  </si>
  <si>
    <t>Av. Frederico Estraube, 928</t>
  </si>
  <si>
    <t>Vl. Oliveira</t>
  </si>
  <si>
    <t>Mara</t>
  </si>
  <si>
    <t>Mara Palhares</t>
  </si>
  <si>
    <t>Av. Catumbi, 687</t>
  </si>
  <si>
    <t>Belenzinho</t>
  </si>
  <si>
    <t>Sandra</t>
  </si>
  <si>
    <t>Sandra Cristina de Arantes</t>
  </si>
  <si>
    <t>Alameda Santana, 2341</t>
  </si>
  <si>
    <t>Liberdade</t>
  </si>
  <si>
    <t>Antonia Maria Simões</t>
  </si>
  <si>
    <t>Rua Maristela Carvalho, 23</t>
  </si>
  <si>
    <t>Vl. Carrão</t>
  </si>
  <si>
    <t>Thaysa</t>
  </si>
  <si>
    <t>Thaysa Martins</t>
  </si>
  <si>
    <t>Av. Francisco Dutra, 555</t>
  </si>
  <si>
    <t>Código :</t>
  </si>
  <si>
    <t>COM FUNÇÃO CORRESP</t>
  </si>
  <si>
    <t>NORMALMENTE, USAMOS PARA SABER O NÚMERO DE UMA LINHA OU</t>
  </si>
  <si>
    <t>O NÚMERO DE UMA COLUNA.</t>
  </si>
  <si>
    <t>O MAIOR ÍNDICE DE ERROS NO USO DA FUNÇÃO CORRESP ESTÁ NO</t>
  </si>
  <si>
    <t>SEGUNDO ARGUMENTO: MATRIZ.</t>
  </si>
  <si>
    <t>A MATRIZ DA FUNÇÃO CORRESP, NUNCA PODE SER VÁRIAS LINHAS</t>
  </si>
  <si>
    <t>COM VÁRIAS COLUNAS.</t>
  </si>
  <si>
    <t>OU É UMA LINHA SÓ COM VÁRIAS COLUNAS; OU UMA COLUNA SÓ COM</t>
  </si>
  <si>
    <t>VÁRIAS LINHAS.</t>
  </si>
  <si>
    <t>SEM FUNÇÃO CORRESP</t>
  </si>
  <si>
    <t>A FUNÇÃO DE PROCURA E REFERÊNCIA MAIS UTILIZADA DO EXCEL É O PROCV. (Mod I).</t>
  </si>
  <si>
    <t>A maior limitação do PROCV é que o CAMPO DE BUSCA TEM QUE ESTAR NA PRIMEIRA</t>
  </si>
  <si>
    <t>COLUNA DA MATRIZ.</t>
  </si>
  <si>
    <t>No ModII Aprendemos as Funções de Procura e Referência DINÂMICAS: ÍNDICE E DESLOC.</t>
  </si>
  <si>
    <t>COMO FUNÇÃO AUXILIAR (FUNÇÃO DE APOIO) UTILIZAMOS MUITO A FUNÇÃO CORRESP.</t>
  </si>
  <si>
    <t>A FUNÇÃO CORRESP SEMPRE RETORNA UM NÚMERO,</t>
  </si>
  <si>
    <t>ALUNO</t>
  </si>
  <si>
    <t>CURSO</t>
  </si>
  <si>
    <t>PERIODO</t>
  </si>
  <si>
    <t>QUE É A POSIÇÃO DE UM VALOR PROCURADO (ITEM) EM UMA LISTA (MATRIZ).</t>
  </si>
  <si>
    <t>ALUNOS</t>
  </si>
  <si>
    <t>Priscila</t>
  </si>
  <si>
    <t>Adriana</t>
  </si>
  <si>
    <t>Viviane</t>
  </si>
  <si>
    <t>ALBERTO</t>
  </si>
  <si>
    <t>VIVIANE</t>
  </si>
  <si>
    <t>ADRIANE</t>
  </si>
  <si>
    <t>EXCEL</t>
  </si>
  <si>
    <t>VBA</t>
  </si>
  <si>
    <t>ACCESS</t>
  </si>
  <si>
    <t>MANHA</t>
  </si>
  <si>
    <t>TARDE</t>
  </si>
  <si>
    <t>NOITE</t>
  </si>
  <si>
    <t>NO EXCEL SÓ EXISTEM 2 MANEIRAS DE SEU INTERVALO DE CÉLULAS FICAR DINÂMICO:</t>
  </si>
  <si>
    <t>1) COM FUNÇÃO DESLOC;</t>
  </si>
  <si>
    <t>2) USANDO O RECURSO TABELA (ESPECIAL).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</si>
</sst>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$&quot;#,##0;[Red]\-&quot;$&quot;#,##0"/>
    <numFmt numFmtId="167" formatCode="&quot;$&quot;#,##0.00_);[Red]\(&quot;$&quot;#,##0.00\)"/>
    <numFmt numFmtId="168" formatCode="_([$€-2]* #,##0.00_);_([$€-2]* \(#,##0.00\);_([$€-2]* &quot;-&quot;??_)"/>
    <numFmt numFmtId="169" formatCode="&quot;R$&quot;\ #,##0.00"/>
    <numFmt numFmtId="170" formatCode="\(00\)\ 0000\-0000"/>
    <numFmt numFmtId="171" formatCode="&quot;R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Wide Latin"/>
      <family val="1"/>
    </font>
    <font>
      <sz val="8"/>
      <name val="Helv"/>
    </font>
    <font>
      <b/>
      <sz val="10"/>
      <name val="MS Sans Serif"/>
      <family val="2"/>
    </font>
    <font>
      <sz val="11"/>
      <color indexed="8"/>
      <name val="Calibri"/>
      <family val="2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1"/>
        <bgColor theme="9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5" fillId="0" borderId="0"/>
    <xf numFmtId="0" fontId="4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3" borderId="4">
      <alignment horizontal="left"/>
    </xf>
    <xf numFmtId="38" fontId="6" fillId="0" borderId="0" applyFont="0" applyFill="0" applyBorder="0" applyAlignment="0" applyProtection="0"/>
    <xf numFmtId="4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6" fillId="0" borderId="0" xfId="4" applyAlignment="1">
      <alignment horizontal="center"/>
    </xf>
    <xf numFmtId="0" fontId="11" fillId="0" borderId="0" xfId="4" applyFont="1" applyAlignment="1">
      <alignment horizontal="center"/>
    </xf>
    <xf numFmtId="14" fontId="11" fillId="0" borderId="0" xfId="4" applyNumberFormat="1" applyFont="1" applyAlignment="1">
      <alignment horizontal="center"/>
    </xf>
    <xf numFmtId="14" fontId="6" fillId="0" borderId="0" xfId="4" applyNumberFormat="1" applyAlignment="1">
      <alignment horizontal="center"/>
    </xf>
    <xf numFmtId="0" fontId="12" fillId="4" borderId="5" xfId="4" applyNumberFormat="1" applyFont="1" applyFill="1" applyBorder="1" applyAlignment="1">
      <alignment horizontal="center"/>
    </xf>
    <xf numFmtId="0" fontId="12" fillId="4" borderId="6" xfId="4" applyNumberFormat="1" applyFont="1" applyFill="1" applyBorder="1" applyAlignment="1">
      <alignment horizontal="center"/>
    </xf>
    <xf numFmtId="0" fontId="13" fillId="5" borderId="7" xfId="4" applyNumberFormat="1" applyFont="1" applyFill="1" applyBorder="1" applyAlignment="1">
      <alignment horizontal="center"/>
    </xf>
    <xf numFmtId="14" fontId="13" fillId="5" borderId="7" xfId="4" applyNumberFormat="1" applyFont="1" applyFill="1" applyBorder="1" applyAlignment="1">
      <alignment horizontal="center"/>
    </xf>
    <xf numFmtId="0" fontId="13" fillId="5" borderId="7" xfId="4" applyNumberFormat="1" applyFont="1" applyFill="1" applyBorder="1" applyAlignment="1">
      <alignment horizontal="left"/>
    </xf>
    <xf numFmtId="170" fontId="13" fillId="5" borderId="7" xfId="4" applyNumberFormat="1" applyFont="1" applyFill="1" applyBorder="1" applyAlignment="1">
      <alignment horizontal="center"/>
    </xf>
    <xf numFmtId="165" fontId="13" fillId="5" borderId="8" xfId="9" applyNumberFormat="1" applyFont="1" applyFill="1" applyBorder="1" applyAlignment="1">
      <alignment horizontal="left"/>
    </xf>
    <xf numFmtId="0" fontId="13" fillId="4" borderId="7" xfId="4" applyNumberFormat="1" applyFont="1" applyFill="1" applyBorder="1" applyAlignment="1">
      <alignment horizontal="center"/>
    </xf>
    <xf numFmtId="14" fontId="13" fillId="4" borderId="7" xfId="4" applyNumberFormat="1" applyFont="1" applyFill="1" applyBorder="1" applyAlignment="1">
      <alignment horizontal="center"/>
    </xf>
    <xf numFmtId="0" fontId="13" fillId="4" borderId="7" xfId="4" applyNumberFormat="1" applyFont="1" applyFill="1" applyBorder="1" applyAlignment="1">
      <alignment horizontal="left"/>
    </xf>
    <xf numFmtId="170" fontId="13" fillId="4" borderId="7" xfId="4" applyNumberFormat="1" applyFont="1" applyFill="1" applyBorder="1" applyAlignment="1">
      <alignment horizontal="center"/>
    </xf>
    <xf numFmtId="165" fontId="13" fillId="4" borderId="8" xfId="9" applyNumberFormat="1" applyFont="1" applyFill="1" applyBorder="1" applyAlignment="1">
      <alignment horizontal="left"/>
    </xf>
    <xf numFmtId="0" fontId="13" fillId="5" borderId="3" xfId="4" applyNumberFormat="1" applyFont="1" applyFill="1" applyBorder="1" applyAlignment="1">
      <alignment horizontal="center"/>
    </xf>
    <xf numFmtId="14" fontId="13" fillId="5" borderId="3" xfId="4" applyNumberFormat="1" applyFont="1" applyFill="1" applyBorder="1" applyAlignment="1">
      <alignment horizontal="center"/>
    </xf>
    <xf numFmtId="0" fontId="13" fillId="5" borderId="3" xfId="4" applyNumberFormat="1" applyFont="1" applyFill="1" applyBorder="1" applyAlignment="1">
      <alignment horizontal="left"/>
    </xf>
    <xf numFmtId="170" fontId="13" fillId="5" borderId="3" xfId="4" applyNumberFormat="1" applyFont="1" applyFill="1" applyBorder="1" applyAlignment="1">
      <alignment horizontal="center"/>
    </xf>
    <xf numFmtId="165" fontId="13" fillId="5" borderId="1" xfId="9" applyNumberFormat="1" applyFont="1" applyFill="1" applyBorder="1" applyAlignment="1">
      <alignment horizontal="left"/>
    </xf>
    <xf numFmtId="170" fontId="6" fillId="0" borderId="0" xfId="4" applyNumberFormat="1" applyAlignment="1">
      <alignment horizontal="center"/>
    </xf>
    <xf numFmtId="165" fontId="0" fillId="0" borderId="0" xfId="9" applyFont="1" applyAlignment="1">
      <alignment horizontal="left"/>
    </xf>
    <xf numFmtId="0" fontId="14" fillId="0" borderId="0" xfId="4" applyFont="1" applyAlignment="1">
      <alignment horizontal="center"/>
    </xf>
    <xf numFmtId="1" fontId="11" fillId="2" borderId="9" xfId="4" applyNumberFormat="1" applyFont="1" applyFill="1" applyBorder="1" applyAlignment="1">
      <alignment horizontal="center"/>
    </xf>
    <xf numFmtId="0" fontId="15" fillId="6" borderId="5" xfId="4" applyNumberFormat="1" applyFont="1" applyFill="1" applyBorder="1" applyAlignment="1">
      <alignment horizontal="left"/>
    </xf>
    <xf numFmtId="0" fontId="15" fillId="6" borderId="6" xfId="4" applyNumberFormat="1" applyFont="1" applyFill="1" applyBorder="1" applyAlignment="1">
      <alignment horizontal="left"/>
    </xf>
    <xf numFmtId="0" fontId="16" fillId="0" borderId="0" xfId="4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16" fillId="2" borderId="0" xfId="0" applyFont="1" applyFill="1"/>
    <xf numFmtId="14" fontId="11" fillId="0" borderId="2" xfId="4" applyNumberFormat="1" applyFont="1" applyFill="1" applyBorder="1" applyAlignment="1">
      <alignment horizontal="left"/>
    </xf>
    <xf numFmtId="170" fontId="11" fillId="0" borderId="2" xfId="4" applyNumberFormat="1" applyFont="1" applyFill="1" applyBorder="1" applyAlignment="1">
      <alignment horizontal="left"/>
    </xf>
    <xf numFmtId="169" fontId="11" fillId="0" borderId="2" xfId="4" applyNumberFormat="1" applyFont="1" applyFill="1" applyBorder="1" applyAlignment="1">
      <alignment horizontal="left"/>
    </xf>
    <xf numFmtId="171" fontId="11" fillId="0" borderId="2" xfId="4" applyNumberFormat="1" applyFont="1" applyFill="1" applyBorder="1" applyAlignment="1">
      <alignment horizontal="left"/>
    </xf>
  </cellXfs>
  <cellStyles count="27">
    <cellStyle name="beterraba" xfId="10" xr:uid="{00000000-0005-0000-0000-000000000000}"/>
    <cellStyle name="Comma [0]" xfId="11" xr:uid="{00000000-0005-0000-0000-000001000000}"/>
    <cellStyle name="Comma_SOLVER1" xfId="12" xr:uid="{00000000-0005-0000-0000-000002000000}"/>
    <cellStyle name="Currency [0]" xfId="13" xr:uid="{00000000-0005-0000-0000-000003000000}"/>
    <cellStyle name="Currency_SOLVER1" xfId="14" xr:uid="{00000000-0005-0000-0000-000004000000}"/>
    <cellStyle name="Euro" xfId="15" xr:uid="{00000000-0005-0000-0000-000005000000}"/>
    <cellStyle name="Heading" xfId="16" xr:uid="{00000000-0005-0000-0000-000006000000}"/>
    <cellStyle name="Moeda 2" xfId="7" xr:uid="{00000000-0005-0000-0000-000007000000}"/>
    <cellStyle name="Moeda 2 2" xfId="9" xr:uid="{00000000-0005-0000-0000-000008000000}"/>
    <cellStyle name="Moeda 3" xfId="17" xr:uid="{00000000-0005-0000-0000-000009000000}"/>
    <cellStyle name="Moeda 3 2" xfId="18" xr:uid="{00000000-0005-0000-0000-00000A000000}"/>
    <cellStyle name="Moeda 4" xfId="19" xr:uid="{00000000-0005-0000-0000-00000B000000}"/>
    <cellStyle name="Moeda 5" xfId="20" xr:uid="{00000000-0005-0000-0000-00000C000000}"/>
    <cellStyle name="Normal" xfId="0" builtinId="0"/>
    <cellStyle name="Normal 2" xfId="1" xr:uid="{00000000-0005-0000-0000-00000E000000}"/>
    <cellStyle name="Normal 2 2" xfId="4" xr:uid="{00000000-0005-0000-0000-00000F000000}"/>
    <cellStyle name="Normal 3" xfId="2" xr:uid="{00000000-0005-0000-0000-000010000000}"/>
    <cellStyle name="Normal 4" xfId="3" xr:uid="{00000000-0005-0000-0000-000011000000}"/>
    <cellStyle name="Normal 4 2" xfId="26" xr:uid="{92791414-B4F3-472C-9B52-755ECAD8726A}"/>
    <cellStyle name="Normal 5" xfId="21" xr:uid="{00000000-0005-0000-0000-000012000000}"/>
    <cellStyle name="Normal 6" xfId="22" xr:uid="{00000000-0005-0000-0000-000013000000}"/>
    <cellStyle name="Porcentagem 2" xfId="23" xr:uid="{00000000-0005-0000-0000-000014000000}"/>
    <cellStyle name="Porcentagem 3" xfId="24" xr:uid="{00000000-0005-0000-0000-000015000000}"/>
    <cellStyle name="Porcentagem 4" xfId="25" xr:uid="{00000000-0005-0000-0000-000016000000}"/>
    <cellStyle name="Separador de milhares 2" xfId="8" xr:uid="{00000000-0005-0000-0000-000017000000}"/>
    <cellStyle name="Vírgula 2" xfId="5" xr:uid="{00000000-0005-0000-0000-000018000000}"/>
    <cellStyle name="Vírgula 3" xfId="6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F120-6202-4A08-9585-46F6FFA2B42A}">
  <dimension ref="A1:B10"/>
  <sheetViews>
    <sheetView zoomScale="170" zoomScaleNormal="170" workbookViewId="0">
      <selection activeCell="A10" sqref="A10"/>
    </sheetView>
  </sheetViews>
  <sheetFormatPr defaultRowHeight="13.2" x14ac:dyDescent="0.25"/>
  <sheetData>
    <row r="1" spans="1:2" x14ac:dyDescent="0.25">
      <c r="A1" t="s">
        <v>87</v>
      </c>
    </row>
    <row r="2" spans="1:2" x14ac:dyDescent="0.25">
      <c r="A2" t="s">
        <v>88</v>
      </c>
    </row>
    <row r="3" spans="1:2" x14ac:dyDescent="0.25">
      <c r="B3" t="s">
        <v>89</v>
      </c>
    </row>
    <row r="5" spans="1:2" x14ac:dyDescent="0.25">
      <c r="A5" t="s">
        <v>90</v>
      </c>
    </row>
    <row r="6" spans="1:2" x14ac:dyDescent="0.25">
      <c r="A6" t="s">
        <v>91</v>
      </c>
    </row>
    <row r="8" spans="1:2" x14ac:dyDescent="0.25">
      <c r="A8" t="s">
        <v>110</v>
      </c>
    </row>
    <row r="9" spans="1:2" x14ac:dyDescent="0.25">
      <c r="A9" t="s">
        <v>111</v>
      </c>
    </row>
    <row r="10" spans="1:2" x14ac:dyDescent="0.25">
      <c r="A10" t="s">
        <v>112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999E-7E25-4550-BC88-311A6DF1D029}">
  <dimension ref="A1:H16"/>
  <sheetViews>
    <sheetView topLeftCell="D2" zoomScale="150" zoomScaleNormal="150" workbookViewId="0">
      <selection activeCell="H7" sqref="H7"/>
    </sheetView>
  </sheetViews>
  <sheetFormatPr defaultRowHeight="13.2" x14ac:dyDescent="0.25"/>
  <cols>
    <col min="3" max="3" width="27.5546875" bestFit="1" customWidth="1"/>
  </cols>
  <sheetData>
    <row r="1" spans="1:8" x14ac:dyDescent="0.25">
      <c r="A1" s="31" t="s">
        <v>92</v>
      </c>
      <c r="B1" s="31"/>
      <c r="C1" s="31"/>
      <c r="D1" s="31"/>
      <c r="E1" s="31"/>
      <c r="F1" s="31"/>
    </row>
    <row r="2" spans="1:8" x14ac:dyDescent="0.25">
      <c r="A2" s="31" t="s">
        <v>96</v>
      </c>
      <c r="B2" s="31"/>
      <c r="C2" s="31"/>
      <c r="D2" s="31"/>
      <c r="E2" s="31"/>
      <c r="F2" s="31"/>
      <c r="G2" s="31"/>
      <c r="H2" s="31"/>
    </row>
    <row r="3" spans="1:8" x14ac:dyDescent="0.25">
      <c r="A3" t="s">
        <v>97</v>
      </c>
    </row>
    <row r="4" spans="1:8" x14ac:dyDescent="0.25">
      <c r="A4" t="s">
        <v>98</v>
      </c>
      <c r="B4">
        <v>1</v>
      </c>
      <c r="E4" t="s">
        <v>93</v>
      </c>
      <c r="F4" t="s">
        <v>94</v>
      </c>
      <c r="G4" t="s">
        <v>95</v>
      </c>
    </row>
    <row r="5" spans="1:8" x14ac:dyDescent="0.25">
      <c r="A5" t="s">
        <v>99</v>
      </c>
      <c r="B5">
        <v>2</v>
      </c>
      <c r="C5">
        <f>MATCH("Adriana",A4:A6,0)</f>
        <v>2</v>
      </c>
      <c r="E5" s="30" t="s">
        <v>101</v>
      </c>
      <c r="F5" s="30" t="s">
        <v>104</v>
      </c>
      <c r="G5" s="30" t="s">
        <v>107</v>
      </c>
    </row>
    <row r="6" spans="1:8" x14ac:dyDescent="0.25">
      <c r="A6" t="s">
        <v>100</v>
      </c>
      <c r="B6">
        <v>3</v>
      </c>
      <c r="C6" t="str">
        <f ca="1">_xlfn.FORMULATEXT(C5)</f>
        <v>=CORRESP("Adriana";A4:A6;0)</v>
      </c>
      <c r="E6" t="s">
        <v>102</v>
      </c>
      <c r="F6" t="s">
        <v>105</v>
      </c>
      <c r="G6" t="s">
        <v>108</v>
      </c>
      <c r="H6">
        <f>MATCH("ALUNO",E4:G4,0)</f>
        <v>1</v>
      </c>
    </row>
    <row r="7" spans="1:8" x14ac:dyDescent="0.25">
      <c r="E7" t="s">
        <v>103</v>
      </c>
      <c r="F7" t="s">
        <v>106</v>
      </c>
      <c r="G7" t="s">
        <v>109</v>
      </c>
      <c r="H7" t="str">
        <f ca="1">_xlfn.FORMULATEXT(H6)</f>
        <v>=CORRESP("ALUNO";E4:G4;0)</v>
      </c>
    </row>
    <row r="8" spans="1:8" x14ac:dyDescent="0.25">
      <c r="A8" s="31" t="s">
        <v>78</v>
      </c>
      <c r="B8" s="31"/>
      <c r="C8" s="31"/>
      <c r="D8" s="31"/>
      <c r="E8" s="31"/>
      <c r="F8" s="31"/>
      <c r="G8" s="31"/>
      <c r="H8" s="31"/>
    </row>
    <row r="9" spans="1:8" x14ac:dyDescent="0.25">
      <c r="A9" s="31"/>
      <c r="B9" s="31" t="s">
        <v>79</v>
      </c>
      <c r="C9" s="31"/>
      <c r="D9" s="31"/>
      <c r="E9" s="31"/>
      <c r="F9" s="31"/>
      <c r="G9" s="31"/>
      <c r="H9" s="31"/>
    </row>
    <row r="11" spans="1:8" x14ac:dyDescent="0.25">
      <c r="A11" s="29" t="s">
        <v>80</v>
      </c>
    </row>
    <row r="12" spans="1:8" x14ac:dyDescent="0.25">
      <c r="A12" s="29" t="s">
        <v>81</v>
      </c>
    </row>
    <row r="13" spans="1:8" x14ac:dyDescent="0.25">
      <c r="A13" s="29" t="s">
        <v>82</v>
      </c>
    </row>
    <row r="14" spans="1:8" x14ac:dyDescent="0.25">
      <c r="A14" s="29" t="s">
        <v>83</v>
      </c>
    </row>
    <row r="15" spans="1:8" x14ac:dyDescent="0.25">
      <c r="A15" s="29" t="s">
        <v>84</v>
      </c>
    </row>
    <row r="16" spans="1:8" x14ac:dyDescent="0.25">
      <c r="A16" s="29" t="s">
        <v>85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4"/>
  <sheetViews>
    <sheetView zoomScale="80" zoomScaleNormal="80" workbookViewId="0">
      <selection sqref="A1:K1"/>
    </sheetView>
  </sheetViews>
  <sheetFormatPr defaultColWidth="9.109375" defaultRowHeight="13.2" x14ac:dyDescent="0.25"/>
  <cols>
    <col min="1" max="1" width="13.33203125" style="1" bestFit="1" customWidth="1"/>
    <col min="2" max="2" width="14.88671875" style="1" bestFit="1" customWidth="1"/>
    <col min="3" max="3" width="12.44140625" style="1" bestFit="1" customWidth="1"/>
    <col min="4" max="4" width="33.88671875" style="1" bestFit="1" customWidth="1"/>
    <col min="5" max="5" width="39.88671875" style="1" bestFit="1" customWidth="1"/>
    <col min="6" max="6" width="15.6640625" style="1" bestFit="1" customWidth="1"/>
    <col min="7" max="7" width="13.33203125" style="1" bestFit="1" customWidth="1"/>
    <col min="8" max="8" width="8.5546875" style="1" bestFit="1" customWidth="1"/>
    <col min="9" max="9" width="10.109375" style="1" bestFit="1" customWidth="1"/>
    <col min="10" max="10" width="19" style="1" bestFit="1" customWidth="1"/>
    <col min="11" max="11" width="24.44140625" style="1" bestFit="1" customWidth="1"/>
    <col min="12" max="16384" width="9.109375" style="1"/>
  </cols>
  <sheetData>
    <row r="1" spans="1:11" ht="18" x14ac:dyDescent="0.35">
      <c r="A1" s="5" t="s">
        <v>12</v>
      </c>
      <c r="B1" s="5" t="s">
        <v>2</v>
      </c>
      <c r="C1" s="5" t="s">
        <v>4</v>
      </c>
      <c r="D1" s="5" t="s">
        <v>13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6" t="s">
        <v>11</v>
      </c>
    </row>
    <row r="2" spans="1:11" ht="18" x14ac:dyDescent="0.35">
      <c r="A2" s="7">
        <v>1</v>
      </c>
      <c r="B2" s="8">
        <v>40026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0</v>
      </c>
      <c r="H2" s="7" t="s">
        <v>1</v>
      </c>
      <c r="I2" s="9" t="s">
        <v>18</v>
      </c>
      <c r="J2" s="10">
        <v>1169845263</v>
      </c>
      <c r="K2" s="11">
        <v>150</v>
      </c>
    </row>
    <row r="3" spans="1:11" ht="18" x14ac:dyDescent="0.35">
      <c r="A3" s="12">
        <v>2</v>
      </c>
      <c r="B3" s="13">
        <v>40026</v>
      </c>
      <c r="C3" s="14" t="s">
        <v>19</v>
      </c>
      <c r="D3" s="14" t="s">
        <v>20</v>
      </c>
      <c r="E3" s="14" t="s">
        <v>21</v>
      </c>
      <c r="F3" s="14" t="s">
        <v>22</v>
      </c>
      <c r="G3" s="14" t="s">
        <v>0</v>
      </c>
      <c r="H3" s="12" t="s">
        <v>1</v>
      </c>
      <c r="I3" s="14" t="s">
        <v>18</v>
      </c>
      <c r="J3" s="15">
        <v>1152848967</v>
      </c>
      <c r="K3" s="16">
        <v>2634.25</v>
      </c>
    </row>
    <row r="4" spans="1:11" ht="18" x14ac:dyDescent="0.35">
      <c r="A4" s="7">
        <v>3</v>
      </c>
      <c r="B4" s="8">
        <v>40030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0</v>
      </c>
      <c r="H4" s="7" t="s">
        <v>1</v>
      </c>
      <c r="I4" s="9" t="s">
        <v>18</v>
      </c>
      <c r="J4" s="10">
        <v>1125493816</v>
      </c>
      <c r="K4" s="11">
        <v>1608</v>
      </c>
    </row>
    <row r="5" spans="1:11" ht="18" x14ac:dyDescent="0.35">
      <c r="A5" s="12">
        <v>4</v>
      </c>
      <c r="B5" s="13">
        <v>40037</v>
      </c>
      <c r="C5" s="14" t="s">
        <v>27</v>
      </c>
      <c r="D5" s="14" t="s">
        <v>3</v>
      </c>
      <c r="E5" s="14" t="s">
        <v>28</v>
      </c>
      <c r="F5" s="14" t="s">
        <v>29</v>
      </c>
      <c r="G5" s="14" t="s">
        <v>0</v>
      </c>
      <c r="H5" s="12" t="s">
        <v>1</v>
      </c>
      <c r="I5" s="14" t="s">
        <v>18</v>
      </c>
      <c r="J5" s="15">
        <v>1182468531</v>
      </c>
      <c r="K5" s="16">
        <v>73.319999999999993</v>
      </c>
    </row>
    <row r="6" spans="1:11" ht="18" x14ac:dyDescent="0.35">
      <c r="A6" s="7">
        <v>5</v>
      </c>
      <c r="B6" s="8">
        <v>40037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0</v>
      </c>
      <c r="H6" s="7" t="s">
        <v>1</v>
      </c>
      <c r="I6" s="9" t="s">
        <v>18</v>
      </c>
      <c r="J6" s="10">
        <v>1164288213</v>
      </c>
      <c r="K6" s="11">
        <v>777</v>
      </c>
    </row>
    <row r="7" spans="1:11" ht="18" x14ac:dyDescent="0.35">
      <c r="A7" s="12">
        <v>6</v>
      </c>
      <c r="B7" s="13">
        <v>40037</v>
      </c>
      <c r="C7" s="14" t="s">
        <v>34</v>
      </c>
      <c r="D7" s="14" t="s">
        <v>35</v>
      </c>
      <c r="E7" s="14" t="s">
        <v>36</v>
      </c>
      <c r="F7" s="14" t="s">
        <v>37</v>
      </c>
      <c r="G7" s="14" t="s">
        <v>0</v>
      </c>
      <c r="H7" s="12" t="s">
        <v>1</v>
      </c>
      <c r="I7" s="14" t="s">
        <v>18</v>
      </c>
      <c r="J7" s="15">
        <v>1154263232</v>
      </c>
      <c r="K7" s="16">
        <v>180</v>
      </c>
    </row>
    <row r="8" spans="1:11" ht="18" x14ac:dyDescent="0.35">
      <c r="A8" s="7">
        <v>7</v>
      </c>
      <c r="B8" s="8">
        <v>40046</v>
      </c>
      <c r="C8" s="9" t="s">
        <v>38</v>
      </c>
      <c r="D8" s="9" t="s">
        <v>39</v>
      </c>
      <c r="E8" s="9" t="s">
        <v>40</v>
      </c>
      <c r="F8" s="9" t="s">
        <v>41</v>
      </c>
      <c r="G8" s="9" t="s">
        <v>0</v>
      </c>
      <c r="H8" s="7" t="s">
        <v>1</v>
      </c>
      <c r="I8" s="9" t="s">
        <v>18</v>
      </c>
      <c r="J8" s="10">
        <v>1125523654</v>
      </c>
      <c r="K8" s="11">
        <v>264.2</v>
      </c>
    </row>
    <row r="9" spans="1:11" ht="18" x14ac:dyDescent="0.35">
      <c r="A9" s="12">
        <v>8</v>
      </c>
      <c r="B9" s="13">
        <v>40059</v>
      </c>
      <c r="C9" s="14" t="s">
        <v>34</v>
      </c>
      <c r="D9" s="14" t="s">
        <v>42</v>
      </c>
      <c r="E9" s="14" t="s">
        <v>43</v>
      </c>
      <c r="F9" s="14" t="s">
        <v>44</v>
      </c>
      <c r="G9" s="14" t="s">
        <v>0</v>
      </c>
      <c r="H9" s="12" t="s">
        <v>1</v>
      </c>
      <c r="I9" s="14" t="s">
        <v>18</v>
      </c>
      <c r="J9" s="15">
        <v>1139667847</v>
      </c>
      <c r="K9" s="16">
        <v>3824</v>
      </c>
    </row>
    <row r="10" spans="1:11" ht="18" x14ac:dyDescent="0.35">
      <c r="A10" s="7">
        <v>9</v>
      </c>
      <c r="B10" s="8">
        <v>40063</v>
      </c>
      <c r="C10" s="9" t="s">
        <v>45</v>
      </c>
      <c r="D10" s="9" t="s">
        <v>46</v>
      </c>
      <c r="E10" s="9" t="s">
        <v>47</v>
      </c>
      <c r="F10" s="9" t="s">
        <v>48</v>
      </c>
      <c r="G10" s="9" t="s">
        <v>0</v>
      </c>
      <c r="H10" s="7" t="s">
        <v>1</v>
      </c>
      <c r="I10" s="9" t="s">
        <v>18</v>
      </c>
      <c r="J10" s="10">
        <v>1185648585</v>
      </c>
      <c r="K10" s="11">
        <v>867</v>
      </c>
    </row>
    <row r="11" spans="1:11" ht="18" x14ac:dyDescent="0.35">
      <c r="A11" s="12">
        <v>10</v>
      </c>
      <c r="B11" s="13">
        <v>40070</v>
      </c>
      <c r="C11" s="14" t="s">
        <v>27</v>
      </c>
      <c r="D11" s="14" t="s">
        <v>49</v>
      </c>
      <c r="E11" s="14" t="s">
        <v>50</v>
      </c>
      <c r="F11" s="14" t="s">
        <v>51</v>
      </c>
      <c r="G11" s="14" t="s">
        <v>0</v>
      </c>
      <c r="H11" s="12" t="s">
        <v>1</v>
      </c>
      <c r="I11" s="14" t="s">
        <v>18</v>
      </c>
      <c r="J11" s="15">
        <v>1123667784</v>
      </c>
      <c r="K11" s="16">
        <v>1200</v>
      </c>
    </row>
    <row r="12" spans="1:11" ht="18" x14ac:dyDescent="0.35">
      <c r="A12" s="7">
        <v>11</v>
      </c>
      <c r="B12" s="8">
        <v>40070</v>
      </c>
      <c r="C12" s="9" t="s">
        <v>30</v>
      </c>
      <c r="D12" s="9" t="s">
        <v>52</v>
      </c>
      <c r="E12" s="9" t="s">
        <v>53</v>
      </c>
      <c r="F12" s="9" t="s">
        <v>22</v>
      </c>
      <c r="G12" s="9" t="s">
        <v>0</v>
      </c>
      <c r="H12" s="7" t="s">
        <v>1</v>
      </c>
      <c r="I12" s="9" t="s">
        <v>18</v>
      </c>
      <c r="J12" s="10">
        <v>1125229597</v>
      </c>
      <c r="K12" s="11">
        <v>325</v>
      </c>
    </row>
    <row r="13" spans="1:11" ht="18" x14ac:dyDescent="0.35">
      <c r="A13" s="12">
        <v>12</v>
      </c>
      <c r="B13" s="13">
        <v>40084</v>
      </c>
      <c r="C13" s="14" t="s">
        <v>54</v>
      </c>
      <c r="D13" s="14" t="s">
        <v>55</v>
      </c>
      <c r="E13" s="14" t="s">
        <v>56</v>
      </c>
      <c r="F13" s="14" t="s">
        <v>57</v>
      </c>
      <c r="G13" s="14" t="s">
        <v>0</v>
      </c>
      <c r="H13" s="12" t="s">
        <v>1</v>
      </c>
      <c r="I13" s="14" t="s">
        <v>18</v>
      </c>
      <c r="J13" s="15">
        <v>1185981681</v>
      </c>
      <c r="K13" s="16">
        <v>4850</v>
      </c>
    </row>
    <row r="14" spans="1:11" ht="18" x14ac:dyDescent="0.35">
      <c r="A14" s="7">
        <v>13</v>
      </c>
      <c r="B14" s="8">
        <v>40084</v>
      </c>
      <c r="C14" s="9" t="s">
        <v>58</v>
      </c>
      <c r="D14" s="9" t="s">
        <v>59</v>
      </c>
      <c r="E14" s="9" t="s">
        <v>60</v>
      </c>
      <c r="F14" s="9" t="s">
        <v>61</v>
      </c>
      <c r="G14" s="9" t="s">
        <v>0</v>
      </c>
      <c r="H14" s="7" t="s">
        <v>1</v>
      </c>
      <c r="I14" s="9" t="s">
        <v>18</v>
      </c>
      <c r="J14" s="10">
        <v>1171667087</v>
      </c>
      <c r="K14" s="11">
        <v>954</v>
      </c>
    </row>
    <row r="15" spans="1:11" ht="18" x14ac:dyDescent="0.35">
      <c r="A15" s="12">
        <v>14</v>
      </c>
      <c r="B15" s="13">
        <v>40087</v>
      </c>
      <c r="C15" s="14" t="s">
        <v>62</v>
      </c>
      <c r="D15" s="14" t="s">
        <v>63</v>
      </c>
      <c r="E15" s="14" t="s">
        <v>64</v>
      </c>
      <c r="F15" s="14" t="s">
        <v>65</v>
      </c>
      <c r="G15" s="14" t="s">
        <v>0</v>
      </c>
      <c r="H15" s="12" t="s">
        <v>1</v>
      </c>
      <c r="I15" s="14" t="s">
        <v>18</v>
      </c>
      <c r="J15" s="15">
        <v>1165599867</v>
      </c>
      <c r="K15" s="16">
        <v>1600.84</v>
      </c>
    </row>
    <row r="16" spans="1:11" ht="18" x14ac:dyDescent="0.35">
      <c r="A16" s="7">
        <v>15</v>
      </c>
      <c r="B16" s="8">
        <v>40092</v>
      </c>
      <c r="C16" s="9" t="s">
        <v>66</v>
      </c>
      <c r="D16" s="9" t="s">
        <v>67</v>
      </c>
      <c r="E16" s="9" t="s">
        <v>68</v>
      </c>
      <c r="F16" s="9" t="s">
        <v>69</v>
      </c>
      <c r="G16" s="9" t="s">
        <v>0</v>
      </c>
      <c r="H16" s="7" t="s">
        <v>1</v>
      </c>
      <c r="I16" s="9" t="s">
        <v>18</v>
      </c>
      <c r="J16" s="10">
        <v>1163785521</v>
      </c>
      <c r="K16" s="11">
        <v>120</v>
      </c>
    </row>
    <row r="17" spans="1:11" ht="18" x14ac:dyDescent="0.35">
      <c r="A17" s="12">
        <v>16</v>
      </c>
      <c r="B17" s="13">
        <v>40092</v>
      </c>
      <c r="C17" s="14" t="s">
        <v>34</v>
      </c>
      <c r="D17" s="14" t="s">
        <v>70</v>
      </c>
      <c r="E17" s="14" t="s">
        <v>71</v>
      </c>
      <c r="F17" s="14" t="s">
        <v>72</v>
      </c>
      <c r="G17" s="14" t="s">
        <v>0</v>
      </c>
      <c r="H17" s="12" t="s">
        <v>1</v>
      </c>
      <c r="I17" s="14" t="s">
        <v>18</v>
      </c>
      <c r="J17" s="15">
        <v>1177842568</v>
      </c>
      <c r="K17" s="16">
        <v>489</v>
      </c>
    </row>
    <row r="18" spans="1:11" ht="18" x14ac:dyDescent="0.35">
      <c r="A18" s="17">
        <v>17</v>
      </c>
      <c r="B18" s="18">
        <v>40097</v>
      </c>
      <c r="C18" s="19" t="s">
        <v>73</v>
      </c>
      <c r="D18" s="19" t="s">
        <v>74</v>
      </c>
      <c r="E18" s="19" t="s">
        <v>75</v>
      </c>
      <c r="F18" s="19" t="s">
        <v>37</v>
      </c>
      <c r="G18" s="19" t="s">
        <v>0</v>
      </c>
      <c r="H18" s="17" t="s">
        <v>1</v>
      </c>
      <c r="I18" s="19" t="s">
        <v>18</v>
      </c>
      <c r="J18" s="20">
        <v>1182133122</v>
      </c>
      <c r="K18" s="21">
        <v>560</v>
      </c>
    </row>
    <row r="19" spans="1:11" x14ac:dyDescent="0.25">
      <c r="F19" s="22"/>
      <c r="G19" s="23"/>
    </row>
    <row r="20" spans="1:11" x14ac:dyDescent="0.25">
      <c r="F20" s="22"/>
      <c r="G20" s="23"/>
    </row>
    <row r="21" spans="1:11" x14ac:dyDescent="0.25">
      <c r="F21" s="22"/>
      <c r="G21" s="23"/>
    </row>
    <row r="22" spans="1:11" x14ac:dyDescent="0.25">
      <c r="F22" s="22"/>
      <c r="G22" s="23"/>
    </row>
    <row r="23" spans="1:11" x14ac:dyDescent="0.25">
      <c r="F23" s="22"/>
      <c r="G23" s="23"/>
    </row>
    <row r="24" spans="1:11" x14ac:dyDescent="0.25">
      <c r="F24" s="22"/>
      <c r="G24" s="23"/>
    </row>
    <row r="25" spans="1:11" x14ac:dyDescent="0.25">
      <c r="F25" s="22"/>
      <c r="G25" s="23"/>
    </row>
    <row r="26" spans="1:11" x14ac:dyDescent="0.25">
      <c r="F26" s="22"/>
      <c r="G26" s="23"/>
    </row>
    <row r="27" spans="1:11" x14ac:dyDescent="0.25">
      <c r="F27" s="22"/>
      <c r="G27" s="23"/>
    </row>
    <row r="28" spans="1:11" x14ac:dyDescent="0.25">
      <c r="F28" s="22"/>
      <c r="G28" s="23"/>
    </row>
    <row r="29" spans="1:11" x14ac:dyDescent="0.25">
      <c r="F29" s="22"/>
      <c r="G29" s="23"/>
    </row>
    <row r="30" spans="1:11" x14ac:dyDescent="0.25">
      <c r="F30" s="22"/>
      <c r="G30" s="23"/>
    </row>
    <row r="31" spans="1:11" x14ac:dyDescent="0.25">
      <c r="F31" s="22"/>
      <c r="G31" s="23"/>
    </row>
    <row r="32" spans="1:11" x14ac:dyDescent="0.25">
      <c r="F32" s="22"/>
      <c r="G32" s="23"/>
    </row>
    <row r="33" spans="6:7" x14ac:dyDescent="0.25">
      <c r="F33" s="22"/>
      <c r="G33" s="23"/>
    </row>
    <row r="34" spans="6:7" x14ac:dyDescent="0.25">
      <c r="F34" s="22"/>
      <c r="G34" s="23"/>
    </row>
    <row r="35" spans="6:7" x14ac:dyDescent="0.25">
      <c r="F35" s="22"/>
      <c r="G35" s="23"/>
    </row>
    <row r="36" spans="6:7" x14ac:dyDescent="0.25">
      <c r="F36" s="22"/>
      <c r="G36" s="23"/>
    </row>
    <row r="37" spans="6:7" x14ac:dyDescent="0.25">
      <c r="F37" s="22"/>
      <c r="G37" s="23"/>
    </row>
    <row r="38" spans="6:7" x14ac:dyDescent="0.25">
      <c r="F38" s="22"/>
      <c r="G38" s="23"/>
    </row>
    <row r="39" spans="6:7" x14ac:dyDescent="0.25">
      <c r="F39" s="22"/>
      <c r="G39" s="23"/>
    </row>
    <row r="40" spans="6:7" x14ac:dyDescent="0.25">
      <c r="F40" s="22"/>
      <c r="G40" s="23"/>
    </row>
    <row r="41" spans="6:7" x14ac:dyDescent="0.25">
      <c r="F41" s="22"/>
      <c r="G41" s="23"/>
    </row>
    <row r="42" spans="6:7" x14ac:dyDescent="0.25">
      <c r="F42" s="22"/>
      <c r="G42" s="23"/>
    </row>
    <row r="43" spans="6:7" x14ac:dyDescent="0.25">
      <c r="F43" s="22"/>
      <c r="G43" s="23"/>
    </row>
    <row r="44" spans="6:7" x14ac:dyDescent="0.25">
      <c r="F44" s="22"/>
      <c r="G44" s="23"/>
    </row>
    <row r="45" spans="6:7" x14ac:dyDescent="0.25">
      <c r="F45" s="22"/>
      <c r="G45" s="23"/>
    </row>
    <row r="46" spans="6:7" x14ac:dyDescent="0.25">
      <c r="F46" s="22"/>
      <c r="G46" s="23"/>
    </row>
    <row r="47" spans="6:7" x14ac:dyDescent="0.25">
      <c r="F47" s="22"/>
      <c r="G47" s="23"/>
    </row>
    <row r="48" spans="6:7" x14ac:dyDescent="0.25">
      <c r="F48" s="22"/>
      <c r="G48" s="23"/>
    </row>
    <row r="49" spans="6:7" x14ac:dyDescent="0.25">
      <c r="F49" s="22"/>
      <c r="G49" s="23"/>
    </row>
    <row r="50" spans="6:7" x14ac:dyDescent="0.25">
      <c r="F50" s="22"/>
      <c r="G50" s="23"/>
    </row>
    <row r="51" spans="6:7" x14ac:dyDescent="0.25">
      <c r="F51" s="22"/>
      <c r="G51" s="23"/>
    </row>
    <row r="52" spans="6:7" x14ac:dyDescent="0.25">
      <c r="F52" s="22"/>
      <c r="G52" s="23"/>
    </row>
    <row r="53" spans="6:7" x14ac:dyDescent="0.25">
      <c r="F53" s="22"/>
      <c r="G53" s="23"/>
    </row>
    <row r="54" spans="6:7" x14ac:dyDescent="0.25">
      <c r="F54" s="22"/>
      <c r="G54" s="23"/>
    </row>
    <row r="55" spans="6:7" x14ac:dyDescent="0.25">
      <c r="F55" s="22"/>
      <c r="G55" s="23"/>
    </row>
    <row r="56" spans="6:7" x14ac:dyDescent="0.25">
      <c r="F56" s="22"/>
      <c r="G56" s="23"/>
    </row>
    <row r="57" spans="6:7" x14ac:dyDescent="0.25">
      <c r="F57" s="22"/>
      <c r="G57" s="23"/>
    </row>
    <row r="58" spans="6:7" x14ac:dyDescent="0.25">
      <c r="F58" s="22"/>
      <c r="G58" s="23"/>
    </row>
    <row r="59" spans="6:7" x14ac:dyDescent="0.25">
      <c r="F59" s="22"/>
      <c r="G59" s="23"/>
    </row>
    <row r="60" spans="6:7" x14ac:dyDescent="0.25">
      <c r="F60" s="22"/>
      <c r="G60" s="23"/>
    </row>
    <row r="61" spans="6:7" x14ac:dyDescent="0.25">
      <c r="F61" s="22"/>
      <c r="G61" s="23"/>
    </row>
    <row r="62" spans="6:7" x14ac:dyDescent="0.25">
      <c r="F62" s="22"/>
      <c r="G62" s="23"/>
    </row>
    <row r="63" spans="6:7" x14ac:dyDescent="0.25">
      <c r="F63" s="22"/>
      <c r="G63" s="23"/>
    </row>
    <row r="64" spans="6:7" x14ac:dyDescent="0.25">
      <c r="F64" s="22"/>
      <c r="G64" s="23"/>
    </row>
    <row r="65" spans="6:7" x14ac:dyDescent="0.25">
      <c r="F65" s="22"/>
      <c r="G65" s="23"/>
    </row>
    <row r="66" spans="6:7" x14ac:dyDescent="0.25">
      <c r="F66" s="22"/>
      <c r="G66" s="23"/>
    </row>
    <row r="67" spans="6:7" x14ac:dyDescent="0.25">
      <c r="F67" s="22"/>
      <c r="G67" s="23"/>
    </row>
    <row r="68" spans="6:7" x14ac:dyDescent="0.25">
      <c r="F68" s="22"/>
      <c r="G68" s="23"/>
    </row>
    <row r="69" spans="6:7" x14ac:dyDescent="0.25">
      <c r="F69" s="22"/>
      <c r="G69" s="23"/>
    </row>
    <row r="70" spans="6:7" x14ac:dyDescent="0.25">
      <c r="F70" s="22"/>
      <c r="G70" s="23"/>
    </row>
    <row r="71" spans="6:7" x14ac:dyDescent="0.25">
      <c r="F71" s="22"/>
      <c r="G71" s="23"/>
    </row>
    <row r="72" spans="6:7" x14ac:dyDescent="0.25">
      <c r="F72" s="22"/>
      <c r="G72" s="23"/>
    </row>
    <row r="73" spans="6:7" x14ac:dyDescent="0.25">
      <c r="F73" s="22"/>
      <c r="G73" s="23"/>
    </row>
    <row r="74" spans="6:7" x14ac:dyDescent="0.25">
      <c r="F74" s="22"/>
      <c r="G74" s="23"/>
    </row>
    <row r="75" spans="6:7" x14ac:dyDescent="0.25">
      <c r="F75" s="22"/>
      <c r="G75" s="23"/>
    </row>
    <row r="76" spans="6:7" x14ac:dyDescent="0.25">
      <c r="F76" s="22"/>
      <c r="G76" s="23"/>
    </row>
    <row r="77" spans="6:7" x14ac:dyDescent="0.25">
      <c r="F77" s="22"/>
      <c r="G77" s="23"/>
    </row>
    <row r="78" spans="6:7" x14ac:dyDescent="0.25">
      <c r="F78" s="22"/>
      <c r="G78" s="23"/>
    </row>
    <row r="79" spans="6:7" x14ac:dyDescent="0.25">
      <c r="F79" s="22"/>
      <c r="G79" s="23"/>
    </row>
    <row r="80" spans="6:7" x14ac:dyDescent="0.25">
      <c r="F80" s="22"/>
      <c r="G80" s="23"/>
    </row>
    <row r="81" spans="6:7" x14ac:dyDescent="0.25">
      <c r="F81" s="22"/>
      <c r="G81" s="23"/>
    </row>
    <row r="82" spans="6:7" x14ac:dyDescent="0.25">
      <c r="F82" s="22"/>
      <c r="G82" s="23"/>
    </row>
    <row r="83" spans="6:7" x14ac:dyDescent="0.25">
      <c r="F83" s="22"/>
      <c r="G83" s="23"/>
    </row>
    <row r="84" spans="6:7" x14ac:dyDescent="0.25">
      <c r="F84" s="22"/>
      <c r="G84" s="23"/>
    </row>
    <row r="85" spans="6:7" x14ac:dyDescent="0.25">
      <c r="F85" s="22"/>
      <c r="G85" s="23"/>
    </row>
    <row r="86" spans="6:7" x14ac:dyDescent="0.25">
      <c r="F86" s="22"/>
      <c r="G86" s="23"/>
    </row>
    <row r="87" spans="6:7" x14ac:dyDescent="0.25">
      <c r="F87" s="22"/>
      <c r="G87" s="23"/>
    </row>
    <row r="88" spans="6:7" x14ac:dyDescent="0.25">
      <c r="F88" s="22"/>
      <c r="G88" s="23"/>
    </row>
    <row r="89" spans="6:7" x14ac:dyDescent="0.25">
      <c r="F89" s="22"/>
      <c r="G89" s="23"/>
    </row>
    <row r="90" spans="6:7" x14ac:dyDescent="0.25">
      <c r="F90" s="22"/>
      <c r="G90" s="23"/>
    </row>
    <row r="91" spans="6:7" x14ac:dyDescent="0.25">
      <c r="F91" s="22"/>
      <c r="G91" s="23"/>
    </row>
    <row r="92" spans="6:7" x14ac:dyDescent="0.25">
      <c r="F92" s="22"/>
      <c r="G92" s="23"/>
    </row>
    <row r="93" spans="6:7" x14ac:dyDescent="0.25">
      <c r="F93" s="22"/>
      <c r="G93" s="23"/>
    </row>
    <row r="94" spans="6:7" x14ac:dyDescent="0.25">
      <c r="F94" s="22"/>
      <c r="G94" s="23"/>
    </row>
    <row r="95" spans="6:7" x14ac:dyDescent="0.25">
      <c r="F95" s="22"/>
      <c r="G95" s="23"/>
    </row>
    <row r="96" spans="6:7" x14ac:dyDescent="0.25">
      <c r="F96" s="22"/>
      <c r="G96" s="23"/>
    </row>
    <row r="97" spans="6:7" x14ac:dyDescent="0.25">
      <c r="F97" s="22"/>
      <c r="G97" s="23"/>
    </row>
    <row r="98" spans="6:7" x14ac:dyDescent="0.25">
      <c r="G98" s="23"/>
    </row>
    <row r="99" spans="6:7" x14ac:dyDescent="0.25">
      <c r="G99" s="23"/>
    </row>
    <row r="100" spans="6:7" x14ac:dyDescent="0.25">
      <c r="G100" s="23"/>
    </row>
    <row r="101" spans="6:7" x14ac:dyDescent="0.25">
      <c r="G101" s="23"/>
    </row>
    <row r="102" spans="6:7" x14ac:dyDescent="0.25">
      <c r="G102" s="23"/>
    </row>
    <row r="103" spans="6:7" x14ac:dyDescent="0.25">
      <c r="G103" s="23"/>
    </row>
    <row r="104" spans="6:7" x14ac:dyDescent="0.25">
      <c r="G104" s="23"/>
    </row>
    <row r="105" spans="6:7" x14ac:dyDescent="0.25">
      <c r="G105" s="23"/>
    </row>
    <row r="106" spans="6:7" x14ac:dyDescent="0.25">
      <c r="G106" s="23"/>
    </row>
    <row r="107" spans="6:7" x14ac:dyDescent="0.25">
      <c r="G107" s="23"/>
    </row>
    <row r="108" spans="6:7" x14ac:dyDescent="0.25">
      <c r="G108" s="23"/>
    </row>
    <row r="109" spans="6:7" x14ac:dyDescent="0.25">
      <c r="G109" s="23"/>
    </row>
    <row r="110" spans="6:7" x14ac:dyDescent="0.25">
      <c r="G110" s="23"/>
    </row>
    <row r="111" spans="6:7" x14ac:dyDescent="0.25">
      <c r="G111" s="23"/>
    </row>
    <row r="112" spans="6:7" x14ac:dyDescent="0.25">
      <c r="G112" s="23"/>
    </row>
    <row r="113" spans="7:7" x14ac:dyDescent="0.25">
      <c r="G113" s="23"/>
    </row>
    <row r="114" spans="7:7" x14ac:dyDescent="0.25">
      <c r="G114" s="23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tabSelected="1" zoomScaleNormal="100" workbookViewId="0">
      <selection activeCell="A4" sqref="A4"/>
    </sheetView>
  </sheetViews>
  <sheetFormatPr defaultColWidth="9.109375" defaultRowHeight="12.75" customHeight="1" x14ac:dyDescent="0.25"/>
  <cols>
    <col min="1" max="1" width="20.109375" style="1" bestFit="1" customWidth="1"/>
    <col min="2" max="2" width="3" bestFit="1" customWidth="1"/>
    <col min="3" max="3" width="20.44140625" style="1" customWidth="1"/>
    <col min="4" max="4" width="44.88671875" style="1" customWidth="1"/>
    <col min="5" max="16384" width="9.109375" style="1"/>
  </cols>
  <sheetData>
    <row r="1" spans="1:4" ht="21.6" thickBot="1" x14ac:dyDescent="0.45">
      <c r="A1" s="24" t="s">
        <v>76</v>
      </c>
      <c r="C1" s="25">
        <v>3</v>
      </c>
      <c r="D1" s="28"/>
    </row>
    <row r="2" spans="1:4" ht="21" x14ac:dyDescent="0.4">
      <c r="A2" s="2"/>
      <c r="C2" s="28" t="s">
        <v>86</v>
      </c>
      <c r="D2" s="28" t="s">
        <v>77</v>
      </c>
    </row>
    <row r="3" spans="1:4" ht="21.6" thickBot="1" x14ac:dyDescent="0.45">
      <c r="A3" s="2"/>
      <c r="C3" s="3"/>
    </row>
    <row r="4" spans="1:4" ht="21.6" thickBot="1" x14ac:dyDescent="0.45">
      <c r="A4" s="26" t="s">
        <v>4</v>
      </c>
      <c r="B4">
        <v>3</v>
      </c>
      <c r="C4" s="32" t="str">
        <f>VLOOKUP($C$1,CLIENTES,B4,0)</f>
        <v>Eduardo</v>
      </c>
      <c r="D4" s="32" t="str">
        <f>VLOOKUP($C$1,CLIENTES,MATCH(A4,COLUNAS,0),0)</f>
        <v>Eduardo</v>
      </c>
    </row>
    <row r="5" spans="1:4" ht="21.6" thickBot="1" x14ac:dyDescent="0.45">
      <c r="A5" s="26" t="s">
        <v>13</v>
      </c>
      <c r="B5">
        <v>4</v>
      </c>
      <c r="C5" s="32" t="str">
        <f>VLOOKUP($C$1,CLIENTES,B5,0)</f>
        <v>Eduardo Amaral Rodrigues</v>
      </c>
      <c r="D5" s="32" t="str">
        <f>VLOOKUP($C$1,CLIENTES,MATCH(A5,COLUNAS,0),0)</f>
        <v>Eduardo Amaral Rodrigues</v>
      </c>
    </row>
    <row r="6" spans="1:4" ht="21.6" thickBot="1" x14ac:dyDescent="0.45">
      <c r="A6" s="26" t="s">
        <v>5</v>
      </c>
      <c r="B6">
        <v>5</v>
      </c>
      <c r="C6" s="32" t="str">
        <f>VLOOKUP($C$1,CLIENTES,B6,0)</f>
        <v>Rua Frei Antonio dos Santos, 351</v>
      </c>
      <c r="D6" s="32" t="str">
        <f>VLOOKUP($C$1,CLIENTES,MATCH(A6,COLUNAS,0),0)</f>
        <v>Rua Frei Antonio dos Santos, 351</v>
      </c>
    </row>
    <row r="7" spans="1:4" ht="21.6" thickBot="1" x14ac:dyDescent="0.45">
      <c r="A7" s="26" t="s">
        <v>6</v>
      </c>
      <c r="B7">
        <v>6</v>
      </c>
      <c r="C7" s="32" t="str">
        <f>VLOOKUP($C$1,CLIENTES,B7,0)</f>
        <v>Interlagos</v>
      </c>
      <c r="D7" s="32" t="str">
        <f>VLOOKUP($C$1,CLIENTES,MATCH(A7,COLUNAS,0),0)</f>
        <v>Interlagos</v>
      </c>
    </row>
    <row r="8" spans="1:4" ht="21.6" thickBot="1" x14ac:dyDescent="0.45">
      <c r="A8" s="26" t="s">
        <v>7</v>
      </c>
      <c r="B8">
        <v>7</v>
      </c>
      <c r="C8" s="32" t="str">
        <f>VLOOKUP($C$1,CLIENTES,B8,0)</f>
        <v>São Paulo</v>
      </c>
      <c r="D8" s="32" t="str">
        <f>VLOOKUP($C$1,CLIENTES,MATCH(A8,COLUNAS,0),0)</f>
        <v>São Paulo</v>
      </c>
    </row>
    <row r="9" spans="1:4" ht="21.6" thickBot="1" x14ac:dyDescent="0.45">
      <c r="A9" s="26" t="s">
        <v>8</v>
      </c>
      <c r="B9">
        <v>8</v>
      </c>
      <c r="C9" s="32" t="str">
        <f>VLOOKUP($C$1,CLIENTES,B9,0)</f>
        <v>SP</v>
      </c>
      <c r="D9" s="32" t="str">
        <f>VLOOKUP($C$1,CLIENTES,MATCH(A9,COLUNAS,0),0)</f>
        <v>SP</v>
      </c>
    </row>
    <row r="10" spans="1:4" ht="21.6" thickBot="1" x14ac:dyDescent="0.45">
      <c r="A10" s="26" t="s">
        <v>9</v>
      </c>
      <c r="B10">
        <v>9</v>
      </c>
      <c r="C10" s="32" t="str">
        <f>VLOOKUP($C$1,CLIENTES,B10,0)</f>
        <v>Brasil</v>
      </c>
      <c r="D10" s="32" t="str">
        <f>VLOOKUP($C$1,CLIENTES,MATCH(A10,COLUNAS,0),0)</f>
        <v>Brasil</v>
      </c>
    </row>
    <row r="11" spans="1:4" ht="21.6" thickBot="1" x14ac:dyDescent="0.45">
      <c r="A11" s="26" t="s">
        <v>10</v>
      </c>
      <c r="B11">
        <v>10</v>
      </c>
      <c r="C11" s="33">
        <f>VLOOKUP($C$1,CLIENTES,B11,0)</f>
        <v>1125493816</v>
      </c>
      <c r="D11" s="33">
        <f>VLOOKUP($C$1,CLIENTES,MATCH(A11,COLUNAS,0),0)</f>
        <v>1125493816</v>
      </c>
    </row>
    <row r="12" spans="1:4" ht="21" x14ac:dyDescent="0.4">
      <c r="A12" s="27" t="s">
        <v>11</v>
      </c>
      <c r="B12">
        <v>11</v>
      </c>
      <c r="C12" s="34">
        <f>VLOOKUP($C$1,CLIENTES,B12,0)</f>
        <v>1608</v>
      </c>
      <c r="D12" s="35">
        <f>VLOOKUP($C$1,CLIENTES,MATCH(A12,COLUNAS,0),0)</f>
        <v>1608</v>
      </c>
    </row>
    <row r="20" spans="3:3" ht="13.2" x14ac:dyDescent="0.25">
      <c r="C20" s="4"/>
    </row>
    <row r="32" spans="3:3" ht="13.2" x14ac:dyDescent="0.25">
      <c r="C32" s="4"/>
    </row>
    <row r="33" spans="3:3" ht="13.2" x14ac:dyDescent="0.25">
      <c r="C33" s="4"/>
    </row>
    <row r="34" spans="3:3" ht="13.2" x14ac:dyDescent="0.25">
      <c r="C34" s="4"/>
    </row>
    <row r="35" spans="3:3" ht="13.2" x14ac:dyDescent="0.25">
      <c r="C35" s="4"/>
    </row>
    <row r="36" spans="3:3" ht="13.2" x14ac:dyDescent="0.25">
      <c r="C36" s="4"/>
    </row>
    <row r="37" spans="3:3" ht="13.2" x14ac:dyDescent="0.25">
      <c r="C37" s="4"/>
    </row>
    <row r="38" spans="3:3" ht="13.2" x14ac:dyDescent="0.25">
      <c r="C38" s="4"/>
    </row>
    <row r="39" spans="3:3" ht="13.2" x14ac:dyDescent="0.25">
      <c r="C39" s="4"/>
    </row>
    <row r="40" spans="3:3" ht="13.2" x14ac:dyDescent="0.25">
      <c r="C40" s="4"/>
    </row>
    <row r="41" spans="3:3" ht="13.2" x14ac:dyDescent="0.25">
      <c r="C41" s="4"/>
    </row>
    <row r="42" spans="3:3" ht="13.2" x14ac:dyDescent="0.25">
      <c r="C42" s="4"/>
    </row>
    <row r="43" spans="3:3" ht="13.2" x14ac:dyDescent="0.25">
      <c r="C43" s="4"/>
    </row>
    <row r="44" spans="3:3" ht="13.2" x14ac:dyDescent="0.25">
      <c r="C44" s="4"/>
    </row>
    <row r="45" spans="3:3" ht="13.2" x14ac:dyDescent="0.25">
      <c r="C45" s="4"/>
    </row>
    <row r="46" spans="3:3" ht="13.2" x14ac:dyDescent="0.25">
      <c r="C46" s="4"/>
    </row>
    <row r="47" spans="3:3" ht="13.2" x14ac:dyDescent="0.25">
      <c r="C47" s="4"/>
    </row>
    <row r="48" spans="3:3" ht="13.2" x14ac:dyDescent="0.25">
      <c r="C48" s="4"/>
    </row>
    <row r="49" spans="3:3" ht="13.2" x14ac:dyDescent="0.25">
      <c r="C49" s="4"/>
    </row>
    <row r="50" spans="3:3" ht="13.2" x14ac:dyDescent="0.25">
      <c r="C50" s="4"/>
    </row>
    <row r="51" spans="3:3" ht="13.2" x14ac:dyDescent="0.25">
      <c r="C51" s="4"/>
    </row>
    <row r="52" spans="3:3" ht="13.2" x14ac:dyDescent="0.25">
      <c r="C52" s="4"/>
    </row>
    <row r="53" spans="3:3" ht="13.2" x14ac:dyDescent="0.25">
      <c r="C53" s="4"/>
    </row>
    <row r="54" spans="3:3" ht="13.2" x14ac:dyDescent="0.25">
      <c r="C54" s="4"/>
    </row>
    <row r="55" spans="3:3" ht="13.2" x14ac:dyDescent="0.25">
      <c r="C55" s="4"/>
    </row>
    <row r="56" spans="3:3" ht="13.2" x14ac:dyDescent="0.25">
      <c r="C56" s="4"/>
    </row>
    <row r="57" spans="3:3" ht="13.2" x14ac:dyDescent="0.25">
      <c r="C57" s="4"/>
    </row>
    <row r="58" spans="3:3" ht="13.2" x14ac:dyDescent="0.25">
      <c r="C58" s="4"/>
    </row>
    <row r="59" spans="3:3" ht="13.2" x14ac:dyDescent="0.25">
      <c r="C59" s="4"/>
    </row>
    <row r="60" spans="3:3" ht="13.2" x14ac:dyDescent="0.25">
      <c r="C60" s="4"/>
    </row>
    <row r="61" spans="3:3" ht="13.2" x14ac:dyDescent="0.25">
      <c r="C61" s="4"/>
    </row>
    <row r="62" spans="3:3" ht="13.2" x14ac:dyDescent="0.25">
      <c r="C62" s="4"/>
    </row>
    <row r="63" spans="3:3" ht="13.2" x14ac:dyDescent="0.25">
      <c r="C63" s="4"/>
    </row>
    <row r="64" spans="3:3" ht="13.2" x14ac:dyDescent="0.25">
      <c r="C64" s="4"/>
    </row>
    <row r="65" spans="3:3" ht="13.2" x14ac:dyDescent="0.25">
      <c r="C65" s="4"/>
    </row>
    <row r="66" spans="3:3" ht="13.2" x14ac:dyDescent="0.25">
      <c r="C66" s="4"/>
    </row>
    <row r="67" spans="3:3" ht="13.2" x14ac:dyDescent="0.25">
      <c r="C67" s="4"/>
    </row>
    <row r="68" spans="3:3" ht="13.2" x14ac:dyDescent="0.25">
      <c r="C68" s="4"/>
    </row>
    <row r="69" spans="3:3" ht="13.2" x14ac:dyDescent="0.25">
      <c r="C69" s="4"/>
    </row>
    <row r="70" spans="3:3" ht="13.2" x14ac:dyDescent="0.25">
      <c r="C70" s="4"/>
    </row>
    <row r="71" spans="3:3" ht="13.2" x14ac:dyDescent="0.25">
      <c r="C71" s="4"/>
    </row>
    <row r="72" spans="3:3" ht="13.2" x14ac:dyDescent="0.25">
      <c r="C72" s="4"/>
    </row>
    <row r="73" spans="3:3" ht="13.2" x14ac:dyDescent="0.25">
      <c r="C73" s="4"/>
    </row>
    <row r="74" spans="3:3" ht="13.2" x14ac:dyDescent="0.25">
      <c r="C74" s="4"/>
    </row>
    <row r="75" spans="3:3" ht="13.2" x14ac:dyDescent="0.25">
      <c r="C75" s="4"/>
    </row>
    <row r="76" spans="3:3" ht="13.2" x14ac:dyDescent="0.25">
      <c r="C76" s="4"/>
    </row>
    <row r="77" spans="3:3" ht="13.2" x14ac:dyDescent="0.25">
      <c r="C77" s="4"/>
    </row>
    <row r="78" spans="3:3" ht="13.2" x14ac:dyDescent="0.25">
      <c r="C78" s="4"/>
    </row>
    <row r="79" spans="3:3" ht="13.2" x14ac:dyDescent="0.25">
      <c r="C79" s="4"/>
    </row>
    <row r="80" spans="3:3" ht="13.2" x14ac:dyDescent="0.25">
      <c r="C80" s="4"/>
    </row>
    <row r="81" spans="3:3" ht="13.2" x14ac:dyDescent="0.25">
      <c r="C81" s="4"/>
    </row>
    <row r="82" spans="3:3" ht="13.2" x14ac:dyDescent="0.25">
      <c r="C82" s="4"/>
    </row>
    <row r="83" spans="3:3" ht="13.2" x14ac:dyDescent="0.25">
      <c r="C83" s="4"/>
    </row>
    <row r="84" spans="3:3" ht="13.2" x14ac:dyDescent="0.25">
      <c r="C84" s="4"/>
    </row>
    <row r="85" spans="3:3" ht="13.2" x14ac:dyDescent="0.25">
      <c r="C85" s="4"/>
    </row>
    <row r="86" spans="3:3" ht="13.2" x14ac:dyDescent="0.25">
      <c r="C86" s="4"/>
    </row>
    <row r="87" spans="3:3" ht="13.2" x14ac:dyDescent="0.25">
      <c r="C87" s="4"/>
    </row>
    <row r="88" spans="3:3" ht="13.2" x14ac:dyDescent="0.25">
      <c r="C88" s="4"/>
    </row>
    <row r="89" spans="3:3" ht="13.2" x14ac:dyDescent="0.25">
      <c r="C89" s="4"/>
    </row>
    <row r="90" spans="3:3" ht="13.2" x14ac:dyDescent="0.25">
      <c r="C90" s="4"/>
    </row>
    <row r="91" spans="3:3" ht="13.2" x14ac:dyDescent="0.25">
      <c r="C91" s="4"/>
    </row>
    <row r="92" spans="3:3" ht="13.2" x14ac:dyDescent="0.25">
      <c r="C92" s="4"/>
    </row>
    <row r="93" spans="3:3" ht="13.2" x14ac:dyDescent="0.25">
      <c r="C93" s="4"/>
    </row>
    <row r="94" spans="3:3" ht="13.2" x14ac:dyDescent="0.25">
      <c r="C94" s="4"/>
    </row>
    <row r="95" spans="3:3" ht="13.2" x14ac:dyDescent="0.25">
      <c r="C95" s="4"/>
    </row>
    <row r="96" spans="3:3" ht="13.2" x14ac:dyDescent="0.25">
      <c r="C96" s="4"/>
    </row>
    <row r="97" spans="3:3" ht="13.2" x14ac:dyDescent="0.25">
      <c r="C97" s="4"/>
    </row>
    <row r="98" spans="3:3" ht="13.2" x14ac:dyDescent="0.25">
      <c r="C98" s="4"/>
    </row>
    <row r="99" spans="3:3" ht="13.2" x14ac:dyDescent="0.25">
      <c r="C99" s="4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Comentarios</vt:lpstr>
      <vt:lpstr>Comentario CORRESP</vt:lpstr>
      <vt:lpstr>Cadastro Clientes</vt:lpstr>
      <vt:lpstr>Ex_Procv_Mod_I_Clientes</vt:lpstr>
      <vt:lpstr>CLIENTES</vt:lpstr>
      <vt:lpstr>COLUNAS</vt:lpstr>
    </vt:vector>
  </TitlesOfParts>
  <Company>Ação Comunitária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Fares</dc:creator>
  <cp:lastModifiedBy>Usuario</cp:lastModifiedBy>
  <dcterms:created xsi:type="dcterms:W3CDTF">2004-11-17T17:26:42Z</dcterms:created>
  <dcterms:modified xsi:type="dcterms:W3CDTF">2022-02-16T02:03:14Z</dcterms:modified>
</cp:coreProperties>
</file>